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1 - Sheet1" sheetId="1" r:id="rId1"/>
    <sheet name="Feuil1" sheetId="2" r:id="rId2"/>
  </sheets>
  <definedNames>
    <definedName name="MethodPointer1">348649104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<sst xmlns="http://schemas.openxmlformats.org/spreadsheetml/2006/main" count="39" uniqueCount="39">
  <si>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</si>
  <si>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</si>
  <si>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</si>
  <si>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curve\20200729_titration curve-standard_2_OD and time change_5 mins_20-140_repeat_2.xpt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</si>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</sst>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44041</v>
      </c>
    </row>
    <row r="8" spans="1:2" x14ac:dyDescent="0.2">
      <c r="A8" t="s">
        <v>9</v>
      </c>
      <c r="B8" s="2">
        <v>0.71415509259259258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26.3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0.14000000000000001</v>
      </c>
      <c r="D28" s="8">
        <v>0.125</v>
      </c>
      <c r="E28" s="8">
        <v>0.106</v>
      </c>
      <c r="F28" s="7">
        <v>0.13200000000000001</v>
      </c>
      <c r="G28" s="7">
        <v>0.14099999999999999</v>
      </c>
      <c r="H28" s="7">
        <v>0.13600000000000001</v>
      </c>
      <c r="I28" s="9">
        <v>0.222</v>
      </c>
      <c r="J28" s="10">
        <v>0.23200000000000001</v>
      </c>
      <c r="K28" s="9">
        <v>0.224</v>
      </c>
      <c r="L28" s="11">
        <v>0.4</v>
      </c>
      <c r="M28" s="11">
        <v>0.39</v>
      </c>
      <c r="N28" s="11">
        <v>0.40300000000000002</v>
      </c>
      <c r="O28" s="12">
        <v>580</v>
      </c>
    </row>
    <row r="29" spans="1:15" x14ac:dyDescent="0.2">
      <c r="B29" s="6" t="s">
        <v>32</v>
      </c>
      <c r="C29" s="8">
        <v>0.11600000000000001</v>
      </c>
      <c r="D29" s="8">
        <v>0.107</v>
      </c>
      <c r="E29" s="8">
        <v>0.10299999999999999</v>
      </c>
      <c r="F29" s="7">
        <v>0.13300000000000001</v>
      </c>
      <c r="G29" s="8">
        <v>0.128</v>
      </c>
      <c r="H29" s="7">
        <v>0.13200000000000001</v>
      </c>
      <c r="I29" s="10">
        <v>0.24399999999999999</v>
      </c>
      <c r="J29" s="10">
        <v>0.247</v>
      </c>
      <c r="K29" s="9">
        <v>0.22700000000000001</v>
      </c>
      <c r="L29" s="13">
        <v>0.34899999999999998</v>
      </c>
      <c r="M29" s="14">
        <v>0.38300000000000001</v>
      </c>
      <c r="N29" s="11">
        <v>0.39200000000000002</v>
      </c>
      <c r="O29" s="12">
        <v>580</v>
      </c>
    </row>
    <row r="30" spans="1:15" x14ac:dyDescent="0.2">
      <c r="B30" s="6" t="s">
        <v>33</v>
      </c>
      <c r="C30" s="8">
        <v>0.114</v>
      </c>
      <c r="D30" s="8">
        <v>0.11</v>
      </c>
      <c r="E30" s="8">
        <v>0.113</v>
      </c>
      <c r="F30" s="7">
        <v>0.14299999999999999</v>
      </c>
      <c r="G30" s="7">
        <v>0.13500000000000001</v>
      </c>
      <c r="H30" s="7">
        <v>0.13900000000000001</v>
      </c>
      <c r="I30" s="10">
        <v>0.23200000000000001</v>
      </c>
      <c r="J30" s="10">
        <v>0.24099999999999999</v>
      </c>
      <c r="K30" s="9">
        <v>0.22700000000000001</v>
      </c>
      <c r="L30" s="14">
        <v>0.374</v>
      </c>
      <c r="M30" s="11">
        <v>0.39300000000000002</v>
      </c>
      <c r="N30" s="15">
        <v>0.42899999999999999</v>
      </c>
      <c r="O30" s="12">
        <v>580</v>
      </c>
    </row>
    <row r="31" spans="1:15" x14ac:dyDescent="0.2">
      <c r="B31" s="6" t="s">
        <v>34</v>
      </c>
      <c r="C31" s="8">
        <v>0.124</v>
      </c>
      <c r="D31" s="8">
        <v>0.12</v>
      </c>
      <c r="E31" s="8">
        <v>0.122</v>
      </c>
      <c r="F31" s="7">
        <v>0.154</v>
      </c>
      <c r="G31" s="16">
        <v>0.156</v>
      </c>
      <c r="H31" s="16">
        <v>0.156</v>
      </c>
      <c r="I31" s="10">
        <v>0.24399999999999999</v>
      </c>
      <c r="J31" s="10">
        <v>0.24099999999999999</v>
      </c>
      <c r="K31" s="10">
        <v>0.23899999999999999</v>
      </c>
      <c r="L31" s="11">
        <v>0.40400000000000003</v>
      </c>
      <c r="M31" s="11">
        <v>0.39200000000000002</v>
      </c>
      <c r="N31" s="15">
        <v>0.41099999999999998</v>
      </c>
      <c r="O31" s="12">
        <v>580</v>
      </c>
    </row>
    <row r="32" spans="1:15" x14ac:dyDescent="0.2">
      <c r="B32" s="6" t="s">
        <v>35</v>
      </c>
      <c r="C32" s="7">
        <v>0.13100000000000001</v>
      </c>
      <c r="D32" s="8">
        <v>0.125</v>
      </c>
      <c r="E32" s="8">
        <v>0.128</v>
      </c>
      <c r="F32" s="7">
        <v>0.13500000000000001</v>
      </c>
      <c r="G32" s="7">
        <v>0.13900000000000001</v>
      </c>
      <c r="H32" s="7">
        <v>0.14099999999999999</v>
      </c>
      <c r="I32" s="17">
        <v>0.27900000000000003</v>
      </c>
      <c r="J32" s="17">
        <v>0.28100000000000003</v>
      </c>
      <c r="K32" s="10">
        <v>0.25</v>
      </c>
      <c r="L32" s="15">
        <v>0.42199999999999999</v>
      </c>
      <c r="M32" s="18">
        <v>0.44600000000000001</v>
      </c>
      <c r="N32" s="18">
        <v>0.44500000000000001</v>
      </c>
      <c r="O32" s="12">
        <v>580</v>
      </c>
    </row>
    <row r="33" spans="2:15" x14ac:dyDescent="0.2">
      <c r="B33" s="6" t="s">
        <v>36</v>
      </c>
      <c r="C33" s="7">
        <v>0.13300000000000001</v>
      </c>
      <c r="D33" s="7">
        <v>0.129</v>
      </c>
      <c r="E33" s="8">
        <v>0.10299999999999999</v>
      </c>
      <c r="F33" s="16">
        <v>0.16400000000000001</v>
      </c>
      <c r="G33" s="7">
        <v>0.13500000000000001</v>
      </c>
      <c r="H33" s="7">
        <v>0.14099999999999999</v>
      </c>
      <c r="I33" s="19">
        <v>0.307</v>
      </c>
      <c r="J33" s="10">
        <v>0.255</v>
      </c>
      <c r="K33" s="17">
        <v>0.25900000000000001</v>
      </c>
      <c r="L33" s="15">
        <v>0.41899999999999998</v>
      </c>
      <c r="M33" s="18">
        <v>0.44800000000000001</v>
      </c>
      <c r="N33" s="18">
        <v>0.46100000000000002</v>
      </c>
      <c r="O33" s="12">
        <v>580</v>
      </c>
    </row>
    <row r="34" spans="2:15" x14ac:dyDescent="0.2">
      <c r="B34" s="6" t="s">
        <v>37</v>
      </c>
      <c r="C34" s="8">
        <v>0.105</v>
      </c>
      <c r="D34" s="7">
        <v>0.13800000000000001</v>
      </c>
      <c r="E34" s="7">
        <v>0.14099999999999999</v>
      </c>
      <c r="F34" s="7">
        <v>0.13700000000000001</v>
      </c>
      <c r="G34" s="7">
        <v>0.13900000000000001</v>
      </c>
      <c r="H34" s="7">
        <v>0.14099999999999999</v>
      </c>
      <c r="I34" s="10">
        <v>0.253</v>
      </c>
      <c r="J34" s="10">
        <v>0.25</v>
      </c>
      <c r="K34" s="10">
        <v>0.254</v>
      </c>
      <c r="L34" s="15">
        <v>0.42899999999999999</v>
      </c>
      <c r="M34" s="15">
        <v>0.433</v>
      </c>
      <c r="N34" s="15">
        <v>0.42</v>
      </c>
      <c r="O34" s="12">
        <v>580</v>
      </c>
    </row>
    <row r="35" spans="2:15" x14ac:dyDescent="0.2">
      <c r="B35" s="6" t="s">
        <v>38</v>
      </c>
      <c r="C35" s="7">
        <v>0.14599999999999999</v>
      </c>
      <c r="D35" s="7">
        <v>0.13700000000000001</v>
      </c>
      <c r="E35" s="7">
        <v>0.14199999999999999</v>
      </c>
      <c r="F35" s="7">
        <v>0.13900000000000001</v>
      </c>
      <c r="G35" s="7">
        <v>0.14000000000000001</v>
      </c>
      <c r="H35" s="7">
        <v>0.13800000000000001</v>
      </c>
      <c r="I35" s="19">
        <v>0.29899999999999999</v>
      </c>
      <c r="J35" s="20">
        <v>0.315</v>
      </c>
      <c r="K35" s="19">
        <v>0.3</v>
      </c>
      <c r="L35" s="11">
        <v>0.40500000000000003</v>
      </c>
      <c r="M35" s="13">
        <v>0.35699999999999998</v>
      </c>
      <c r="N35" s="18">
        <v>0.438</v>
      </c>
      <c r="O35" s="12">
        <v>580</v>
      </c>
    </row>
  </sheetData>
  <phoneticPr fontId="0" type="noConversion"/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0.14000000000000001</v>
      </c>
      <c r="E7" s="8">
        <v>0.125</v>
      </c>
      <c r="F7" s="8">
        <v>0.106</v>
      </c>
      <c r="G7" s="7">
        <v>0.13200000000000001</v>
      </c>
      <c r="H7" s="7">
        <v>0.14099999999999999</v>
      </c>
      <c r="I7" s="7">
        <v>0.13600000000000001</v>
      </c>
      <c r="J7" s="9">
        <v>0.222</v>
      </c>
      <c r="K7" s="10">
        <v>0.23200000000000001</v>
      </c>
      <c r="L7" s="9">
        <v>0.224</v>
      </c>
      <c r="M7" s="11">
        <v>0.4</v>
      </c>
      <c r="N7" s="11">
        <v>0.39</v>
      </c>
      <c r="O7" s="11">
        <v>0.40300000000000002</v>
      </c>
    </row>
    <row r="8" spans="4:15" x14ac:dyDescent="0.2">
      <c r="D8" s="8">
        <v>0.11600000000000001</v>
      </c>
      <c r="E8" s="8">
        <v>0.107</v>
      </c>
      <c r="F8" s="8">
        <v>0.10299999999999999</v>
      </c>
      <c r="G8" s="7">
        <v>0.13300000000000001</v>
      </c>
      <c r="H8" s="8">
        <v>0.128</v>
      </c>
      <c r="I8" s="7">
        <v>0.13200000000000001</v>
      </c>
      <c r="J8" s="10">
        <v>0.24399999999999999</v>
      </c>
      <c r="K8" s="10">
        <v>0.247</v>
      </c>
      <c r="L8" s="9">
        <v>0.22700000000000001</v>
      </c>
      <c r="M8" s="13">
        <v>0.34899999999999998</v>
      </c>
      <c r="N8" s="14">
        <v>0.38300000000000001</v>
      </c>
      <c r="O8" s="11">
        <v>0.39200000000000002</v>
      </c>
    </row>
    <row r="9" spans="4:15" x14ac:dyDescent="0.2">
      <c r="D9" s="8">
        <v>0.114</v>
      </c>
      <c r="E9" s="8">
        <v>0.11</v>
      </c>
      <c r="F9" s="8">
        <v>0.113</v>
      </c>
      <c r="G9" s="7">
        <v>0.14299999999999999</v>
      </c>
      <c r="H9" s="7">
        <v>0.13500000000000001</v>
      </c>
      <c r="I9" s="7">
        <v>0.13900000000000001</v>
      </c>
      <c r="J9" s="10">
        <v>0.23200000000000001</v>
      </c>
      <c r="K9" s="10">
        <v>0.24099999999999999</v>
      </c>
      <c r="L9" s="9">
        <v>0.22700000000000001</v>
      </c>
      <c r="M9" s="14">
        <v>0.374</v>
      </c>
      <c r="N9" s="11">
        <v>0.39300000000000002</v>
      </c>
      <c r="O9" s="15">
        <v>0.42899999999999999</v>
      </c>
    </row>
    <row r="10" spans="4:15" x14ac:dyDescent="0.2">
      <c r="D10" s="8">
        <v>0.124</v>
      </c>
      <c r="E10" s="8">
        <v>0.12</v>
      </c>
      <c r="F10" s="8">
        <v>0.122</v>
      </c>
      <c r="G10" s="7">
        <v>0.154</v>
      </c>
      <c r="H10" s="16">
        <v>0.156</v>
      </c>
      <c r="I10" s="16">
        <v>0.156</v>
      </c>
      <c r="J10" s="10">
        <v>0.24399999999999999</v>
      </c>
      <c r="K10" s="10">
        <v>0.24099999999999999</v>
      </c>
      <c r="L10" s="10">
        <v>0.23899999999999999</v>
      </c>
      <c r="M10" s="11">
        <v>0.40400000000000003</v>
      </c>
      <c r="N10" s="11">
        <v>0.39200000000000002</v>
      </c>
      <c r="O10" s="15">
        <v>0.41099999999999998</v>
      </c>
    </row>
    <row r="11" spans="4:15" x14ac:dyDescent="0.2">
      <c r="D11" s="7">
        <v>0.13100000000000001</v>
      </c>
      <c r="E11" s="8">
        <v>0.125</v>
      </c>
      <c r="F11" s="8">
        <v>0.128</v>
      </c>
      <c r="G11" s="7">
        <v>0.13500000000000001</v>
      </c>
      <c r="H11" s="7">
        <v>0.13900000000000001</v>
      </c>
      <c r="I11" s="7">
        <v>0.14099999999999999</v>
      </c>
      <c r="J11" s="17">
        <v>0.27900000000000003</v>
      </c>
      <c r="K11" s="17">
        <v>0.28100000000000003</v>
      </c>
      <c r="L11" s="10">
        <v>0.25</v>
      </c>
      <c r="M11" s="15">
        <v>0.42199999999999999</v>
      </c>
      <c r="N11" s="18">
        <v>0.44600000000000001</v>
      </c>
      <c r="O11" s="18">
        <v>0.44500000000000001</v>
      </c>
    </row>
    <row r="12" spans="4:15" x14ac:dyDescent="0.2">
      <c r="D12" s="7">
        <v>0.13300000000000001</v>
      </c>
      <c r="E12" s="7">
        <v>0.129</v>
      </c>
      <c r="F12" s="8">
        <v>0.10299999999999999</v>
      </c>
      <c r="G12" s="16">
        <v>0.16400000000000001</v>
      </c>
      <c r="H12" s="7">
        <v>0.13500000000000001</v>
      </c>
      <c r="I12" s="7">
        <v>0.14099999999999999</v>
      </c>
      <c r="J12" s="19">
        <v>0.307</v>
      </c>
      <c r="K12" s="10">
        <v>0.255</v>
      </c>
      <c r="L12" s="17">
        <v>0.25900000000000001</v>
      </c>
      <c r="M12" s="15">
        <v>0.41899999999999998</v>
      </c>
      <c r="N12" s="18">
        <v>0.44800000000000001</v>
      </c>
      <c r="O12" s="18">
        <v>0.46100000000000002</v>
      </c>
    </row>
    <row r="13" spans="4:15" x14ac:dyDescent="0.2">
      <c r="D13" s="8">
        <v>0.105</v>
      </c>
      <c r="E13" s="7">
        <v>0.13800000000000001</v>
      </c>
      <c r="F13" s="7">
        <v>0.14099999999999999</v>
      </c>
      <c r="G13" s="7">
        <v>0.13700000000000001</v>
      </c>
      <c r="H13" s="7">
        <v>0.13900000000000001</v>
      </c>
      <c r="I13" s="7">
        <v>0.14099999999999999</v>
      </c>
      <c r="J13" s="10">
        <v>0.253</v>
      </c>
      <c r="K13" s="10">
        <v>0.25</v>
      </c>
      <c r="L13" s="10">
        <v>0.254</v>
      </c>
      <c r="M13" s="15">
        <v>0.42899999999999999</v>
      </c>
      <c r="N13" s="15">
        <v>0.433</v>
      </c>
      <c r="O13" s="15">
        <v>0.42</v>
      </c>
    </row>
    <row r="14" spans="4:15" x14ac:dyDescent="0.2">
      <c r="D14" s="7">
        <v>0.14599999999999999</v>
      </c>
      <c r="E14" s="7">
        <v>0.13700000000000001</v>
      </c>
      <c r="F14" s="7">
        <v>0.14199999999999999</v>
      </c>
      <c r="G14" s="7">
        <v>0.13900000000000001</v>
      </c>
      <c r="H14" s="7">
        <v>0.14000000000000001</v>
      </c>
      <c r="I14" s="7">
        <v>0.13800000000000001</v>
      </c>
      <c r="J14" s="19">
        <v>0.29899999999999999</v>
      </c>
      <c r="K14" s="20">
        <v>0.315</v>
      </c>
      <c r="L14" s="19">
        <v>0.3</v>
      </c>
      <c r="M14" s="11">
        <v>0.40500000000000003</v>
      </c>
      <c r="N14" s="13">
        <v>0.35699999999999998</v>
      </c>
      <c r="O14" s="18">
        <v>0.438</v>
      </c>
    </row>
    <row r="22" spans="3:14" x14ac:dyDescent="0.2">
      <c r="C22">
        <v>0</v>
      </c>
      <c r="D22">
        <f>AVERAGEA(D7:F7)</f>
        <v>0.12366666666666666</v>
      </c>
      <c r="E22">
        <f t="shared" ref="E22:E29" si="0">STDEVA(D7:F7)</f>
        <v>1.7039170558842846E-2</v>
      </c>
      <c r="G22">
        <f t="shared" ref="G22:G29" si="1">AVERAGEA(G7:I7)</f>
        <v>0.13633333333333333</v>
      </c>
      <c r="H22">
        <f t="shared" ref="H22:H29" si="2">STDEVA(G7:I7)</f>
        <v>4.5092497528228838E-3</v>
      </c>
      <c r="J22">
        <f t="shared" ref="J22:J29" si="3">AVERAGEA(J7:L7)</f>
        <v>0.22600000000000001</v>
      </c>
      <c r="K22">
        <f t="shared" ref="K22:K29" si="4">STDEVA(J7:L7)</f>
        <v>5.2915026221291859E-3</v>
      </c>
      <c r="M22">
        <f t="shared" ref="M22:M29" si="5">AVERAGEA(M7:O7)</f>
        <v>0.39766666666666667</v>
      </c>
      <c r="N22">
        <f t="shared" ref="N22:N29" si="6">STDEVA(M7:O7)</f>
        <v>6.8068592855540519E-3</v>
      </c>
    </row>
    <row r="23" spans="3:14" x14ac:dyDescent="0.2">
      <c r="C23">
        <v>20</v>
      </c>
      <c r="D23">
        <f t="shared" ref="D23:D29" si="7">AVERAGEA(D8:F8)</f>
        <v>0.10866666666666668</v>
      </c>
      <c r="E23">
        <f t="shared" si="0"/>
        <v>6.6583281184793989E-3</v>
      </c>
      <c r="G23">
        <f t="shared" si="1"/>
        <v>0.13100000000000001</v>
      </c>
      <c r="H23">
        <f t="shared" si="2"/>
        <v>2.6457513110645929E-3</v>
      </c>
      <c r="J23">
        <f t="shared" si="3"/>
        <v>0.23933333333333331</v>
      </c>
      <c r="K23">
        <f t="shared" si="4"/>
        <v>1.0785793124908951E-2</v>
      </c>
      <c r="M23">
        <f t="shared" si="5"/>
        <v>0.3746666666666667</v>
      </c>
      <c r="N23">
        <f t="shared" si="6"/>
        <v>2.267891825756542E-2</v>
      </c>
    </row>
    <row r="24" spans="3:14" x14ac:dyDescent="0.2">
      <c r="C24">
        <v>40</v>
      </c>
      <c r="D24">
        <f t="shared" si="7"/>
        <v>0.11233333333333334</v>
      </c>
      <c r="E24">
        <f t="shared" si="0"/>
        <v>2.0816659994661348E-3</v>
      </c>
      <c r="G24">
        <f t="shared" si="1"/>
        <v>0.13900000000000001</v>
      </c>
      <c r="H24">
        <f t="shared" si="2"/>
        <v>3.9999999999999897E-3</v>
      </c>
      <c r="J24">
        <f t="shared" si="3"/>
        <v>0.23333333333333331</v>
      </c>
      <c r="K24">
        <f t="shared" si="4"/>
        <v>7.0945988845975789E-3</v>
      </c>
      <c r="M24">
        <f t="shared" si="5"/>
        <v>0.39866666666666667</v>
      </c>
      <c r="N24">
        <f t="shared" si="6"/>
        <v>2.793444707405774E-2</v>
      </c>
    </row>
    <row r="25" spans="3:14" x14ac:dyDescent="0.2">
      <c r="C25">
        <v>60</v>
      </c>
      <c r="D25">
        <f t="shared" si="7"/>
        <v>0.122</v>
      </c>
      <c r="E25">
        <f t="shared" si="0"/>
        <v>2.0000000000000018E-3</v>
      </c>
      <c r="G25">
        <f t="shared" si="1"/>
        <v>0.15533333333333332</v>
      </c>
      <c r="H25">
        <f t="shared" si="2"/>
        <v>1.1547005383792527E-3</v>
      </c>
      <c r="J25">
        <f t="shared" si="3"/>
        <v>0.24133333333333332</v>
      </c>
      <c r="K25">
        <f t="shared" si="4"/>
        <v>2.5166114784235852E-3</v>
      </c>
      <c r="M25">
        <f t="shared" si="5"/>
        <v>0.40233333333333338</v>
      </c>
      <c r="N25">
        <f t="shared" si="6"/>
        <v>9.609023536933034E-3</v>
      </c>
    </row>
    <row r="26" spans="3:14" x14ac:dyDescent="0.2">
      <c r="C26">
        <v>80</v>
      </c>
      <c r="D26">
        <f t="shared" si="7"/>
        <v>0.128</v>
      </c>
      <c r="E26">
        <f t="shared" si="0"/>
        <v>3.0000000000000027E-3</v>
      </c>
      <c r="G26">
        <f t="shared" si="1"/>
        <v>0.13833333333333334</v>
      </c>
      <c r="H26">
        <f t="shared" si="2"/>
        <v>3.0550504633038841E-3</v>
      </c>
      <c r="J26">
        <f t="shared" si="3"/>
        <v>0.27</v>
      </c>
      <c r="K26">
        <f t="shared" si="4"/>
        <v>1.7349351572897489E-2</v>
      </c>
      <c r="M26">
        <f t="shared" si="5"/>
        <v>0.43766666666666665</v>
      </c>
      <c r="N26">
        <f t="shared" si="6"/>
        <v>1.3576941236277546E-2</v>
      </c>
    </row>
    <row r="27" spans="3:14" x14ac:dyDescent="0.2">
      <c r="C27">
        <v>100</v>
      </c>
      <c r="D27">
        <f t="shared" si="7"/>
        <v>0.12166666666666666</v>
      </c>
      <c r="E27">
        <f t="shared" si="0"/>
        <v>1.628905563049424E-2</v>
      </c>
      <c r="G27">
        <f t="shared" si="1"/>
        <v>0.1466666666666667</v>
      </c>
      <c r="H27">
        <f t="shared" si="2"/>
        <v>1.5307950004273383E-2</v>
      </c>
      <c r="J27">
        <f t="shared" si="3"/>
        <v>0.27366666666666667</v>
      </c>
      <c r="K27">
        <f t="shared" si="4"/>
        <v>2.8936712552280936E-2</v>
      </c>
      <c r="M27">
        <f t="shared" si="5"/>
        <v>0.44266666666666671</v>
      </c>
      <c r="N27">
        <f t="shared" si="6"/>
        <v>2.1501937897160203E-2</v>
      </c>
    </row>
    <row r="28" spans="3:14" x14ac:dyDescent="0.2">
      <c r="C28">
        <v>120</v>
      </c>
      <c r="D28">
        <f t="shared" si="7"/>
        <v>0.128</v>
      </c>
      <c r="E28">
        <f t="shared" si="0"/>
        <v>1.9974984355438093E-2</v>
      </c>
      <c r="G28">
        <f t="shared" si="1"/>
        <v>0.13900000000000001</v>
      </c>
      <c r="H28">
        <f t="shared" si="2"/>
        <v>1.9999999999999879E-3</v>
      </c>
      <c r="J28">
        <f t="shared" si="3"/>
        <v>0.25233333333333335</v>
      </c>
      <c r="K28">
        <f t="shared" si="4"/>
        <v>2.0816659994661348E-3</v>
      </c>
      <c r="M28">
        <f t="shared" si="5"/>
        <v>0.42733333333333334</v>
      </c>
      <c r="N28">
        <f t="shared" si="6"/>
        <v>6.6583281184793989E-3</v>
      </c>
    </row>
    <row r="29" spans="3:14" x14ac:dyDescent="0.2">
      <c r="C29">
        <v>140</v>
      </c>
      <c r="D29">
        <f t="shared" si="7"/>
        <v>0.14166666666666669</v>
      </c>
      <c r="E29">
        <f t="shared" si="0"/>
        <v>4.5092497528228847E-3</v>
      </c>
      <c r="G29">
        <f t="shared" si="1"/>
        <v>0.13900000000000001</v>
      </c>
      <c r="H29">
        <f t="shared" si="2"/>
        <v>1.0000000000000009E-3</v>
      </c>
      <c r="J29">
        <f t="shared" si="3"/>
        <v>0.30466666666666664</v>
      </c>
      <c r="K29">
        <f t="shared" si="4"/>
        <v>8.9628864398325087E-3</v>
      </c>
      <c r="M29">
        <f t="shared" si="5"/>
        <v>0.39999999999999997</v>
      </c>
      <c r="N29">
        <f t="shared" si="6"/>
        <v>4.073082370883261E-2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1 -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